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8475" windowHeight="6345" activeTab="1"/>
  </bookViews>
  <sheets>
    <sheet name="RawData" sheetId="1" r:id="rId1"/>
    <sheet name="Outcomes" sheetId="2" r:id="rId2"/>
    <sheet name="Sheet3" sheetId="3" r:id="rId3"/>
  </sheets>
  <calcPr calcId="125725"/>
</workbook>
</file>

<file path=xl/calcChain.xml><?xml version="1.0" encoding="utf-8"?>
<calcChain xmlns="http://schemas.openxmlformats.org/spreadsheetml/2006/main">
  <c r="G19" i="1"/>
  <c r="D17" i="2"/>
  <c r="D31" s="1"/>
  <c r="D42" s="1"/>
  <c r="D67" s="1"/>
  <c r="D75" s="1"/>
  <c r="D87" s="1"/>
  <c r="A31"/>
  <c r="A42" s="1"/>
  <c r="A67" s="1"/>
  <c r="A75" s="1"/>
  <c r="A87" s="1"/>
  <c r="G17" i="1"/>
  <c r="D15" i="2"/>
  <c r="D30" s="1"/>
  <c r="D40" s="1"/>
  <c r="D66" s="1"/>
  <c r="A30"/>
  <c r="A40" s="1"/>
  <c r="A66" s="1"/>
  <c r="G14" i="1"/>
  <c r="D14" i="2"/>
  <c r="D104" s="1"/>
  <c r="A99"/>
  <c r="G18" i="1"/>
  <c r="D16" i="2"/>
  <c r="D86" s="1"/>
  <c r="D98" s="1"/>
  <c r="D106" s="1"/>
  <c r="G21" i="1"/>
  <c r="D53" i="2" s="1"/>
  <c r="D68" s="1"/>
  <c r="D74" s="1"/>
  <c r="D88" s="1"/>
  <c r="D100" s="1"/>
  <c r="D108" s="1"/>
  <c r="A108"/>
  <c r="A107"/>
  <c r="A106"/>
  <c r="A105"/>
  <c r="A104"/>
  <c r="G34" i="1"/>
  <c r="D122" i="2" s="1"/>
  <c r="G33" i="1"/>
  <c r="D121" i="2" s="1"/>
  <c r="G32" i="1"/>
  <c r="D120" i="2" s="1"/>
  <c r="G31" i="1"/>
  <c r="D119" i="2" s="1"/>
  <c r="A122"/>
  <c r="A121"/>
  <c r="A120"/>
  <c r="A119"/>
  <c r="G27" i="1"/>
  <c r="D115" i="2" s="1"/>
  <c r="G26" i="1"/>
  <c r="D114" i="2" s="1"/>
  <c r="G25" i="1"/>
  <c r="D113" i="2" s="1"/>
  <c r="G24" i="1"/>
  <c r="D112" i="2" s="1"/>
  <c r="A115"/>
  <c r="A114"/>
  <c r="A113"/>
  <c r="A112"/>
  <c r="A68"/>
  <c r="A74" s="1"/>
  <c r="A88" s="1"/>
  <c r="A100" s="1"/>
  <c r="A86"/>
  <c r="A98" s="1"/>
  <c r="D41"/>
  <c r="A41"/>
  <c r="D65"/>
  <c r="A65"/>
  <c r="G9" i="1"/>
  <c r="D11" i="2" s="1"/>
  <c r="A92"/>
  <c r="A22"/>
  <c r="G8" i="1"/>
  <c r="D10" i="2" s="1"/>
  <c r="D39" s="1"/>
  <c r="D48" s="1"/>
  <c r="D64" s="1"/>
  <c r="D84" s="1"/>
  <c r="A48"/>
  <c r="A64" s="1"/>
  <c r="A84" s="1"/>
  <c r="G7" i="1"/>
  <c r="D9" i="2"/>
  <c r="D29" s="1"/>
  <c r="D38" s="1"/>
  <c r="D47" s="1"/>
  <c r="D63" s="1"/>
  <c r="D83" s="1"/>
  <c r="A29"/>
  <c r="A38" s="1"/>
  <c r="A47" s="1"/>
  <c r="A63" s="1"/>
  <c r="A83" s="1"/>
  <c r="G6" i="1"/>
  <c r="D8" i="2"/>
  <c r="D28" s="1"/>
  <c r="D37" s="1"/>
  <c r="D46" s="1"/>
  <c r="D62" s="1"/>
  <c r="D82" s="1"/>
  <c r="A28"/>
  <c r="A37" s="1"/>
  <c r="A46" s="1"/>
  <c r="A62" s="1"/>
  <c r="A82" s="1"/>
  <c r="G5" i="1"/>
  <c r="D7" i="2"/>
  <c r="D27" s="1"/>
  <c r="D36" s="1"/>
  <c r="D73" s="1"/>
  <c r="A27"/>
  <c r="A36" s="1"/>
  <c r="A73" s="1"/>
  <c r="G4" i="1"/>
  <c r="D6" i="2"/>
  <c r="D35" s="1"/>
  <c r="D52" s="1"/>
  <c r="D61" s="1"/>
  <c r="D81" s="1"/>
  <c r="A81"/>
  <c r="G13" i="1"/>
  <c r="D13" i="2" s="1"/>
  <c r="G12" i="1"/>
  <c r="D12" i="2" s="1"/>
  <c r="D85" l="1"/>
  <c r="D97" s="1"/>
  <c r="D105" s="1"/>
  <c r="D76"/>
  <c r="D22"/>
  <c r="D92"/>
  <c r="A76"/>
  <c r="A85"/>
  <c r="A97" s="1"/>
  <c r="D99"/>
  <c r="D107" s="1"/>
</calcChain>
</file>

<file path=xl/sharedStrings.xml><?xml version="1.0" encoding="utf-8"?>
<sst xmlns="http://schemas.openxmlformats.org/spreadsheetml/2006/main" count="136" uniqueCount="120">
  <si>
    <t>Overall Process Design</t>
  </si>
  <si>
    <t>Overall Process Conceptualization</t>
  </si>
  <si>
    <t>Physical Properties of Chemicals</t>
  </si>
  <si>
    <t>Reaction Stoichiometry and Kinetics</t>
  </si>
  <si>
    <t>Economic Analysis</t>
  </si>
  <si>
    <t>Operating Cost and Revenue</t>
  </si>
  <si>
    <t>Overall Economic Analysis</t>
  </si>
  <si>
    <t>Safety and Environmental Impact</t>
  </si>
  <si>
    <t>Tier 1 Analysis</t>
  </si>
  <si>
    <t>Tier 2 Analysis</t>
  </si>
  <si>
    <t>Analysis of Process Hazards</t>
  </si>
  <si>
    <t>Conclusions and Recommendations</t>
  </si>
  <si>
    <t>Written Presentation of Results</t>
  </si>
  <si>
    <t>Oral Presentation of Results</t>
  </si>
  <si>
    <t xml:space="preserve">Executive Summary </t>
  </si>
  <si>
    <t>Report Organization</t>
  </si>
  <si>
    <t>Level of Detail</t>
  </si>
  <si>
    <t>Introduction</t>
  </si>
  <si>
    <t>Visual Aids</t>
  </si>
  <si>
    <t>Use of Modern Engineering Tools</t>
  </si>
  <si>
    <t>Physical properties and safety hazards of all species known, clearly presented, and used to inform design</t>
  </si>
  <si>
    <t>Physical properties and MSDS sheets for chemicals are present, but some design decisions display lack of understanding of significance of the information</t>
  </si>
  <si>
    <t>Basic information on chemicals is cursory or missing</t>
  </si>
  <si>
    <t xml:space="preserve">Reactor models are accurate and realistic based upon available information, and reactor is thoroughly optimized.  Any assumptions are clearly stated and reasonable.  </t>
  </si>
  <si>
    <t xml:space="preserve">Reactor models are self-consistent but may include assumptions that are unnecesary, dubious or not explicitly acknowledged.  Optimization attempted but not fully achieved.   </t>
  </si>
  <si>
    <t>Separation Train</t>
  </si>
  <si>
    <t xml:space="preserve">Individual separation operations are carefully chosen, sequenced for maximum efficiency, and thoroughly optimized.  Models are realistic.  Assumptions are explicitly stated and reasonable.  </t>
  </si>
  <si>
    <t xml:space="preserve">Reactor is fundamentally flawed: model is wrong, calculations are wrong, and/or desired objectives are not achieved. </t>
  </si>
  <si>
    <t xml:space="preserve">Process meets stated objectives &amp; is thoroughly optimized. </t>
  </si>
  <si>
    <t xml:space="preserve">Process has fatal flaw (e.g., unsound material balance) or does not meet stated objectives.  </t>
  </si>
  <si>
    <t xml:space="preserve">The separation train is fundamentally flawed: model is wrong, calculations are wrong, and/or desired objectives are not achieved. </t>
  </si>
  <si>
    <t xml:space="preserve">Process meets stated objectives but is not well optimized.  Opportunities for recycle, heat integration etc. not explored.  </t>
  </si>
  <si>
    <t>Sizing &amp; Design of Unit Operations</t>
  </si>
  <si>
    <t>Sizing calculations for all equipment is accurate and based upon sound engineering principles.  Assumptions clearly stated and reasonable.  Materials of construction chosen for clear and valid reasons.</t>
  </si>
  <si>
    <t>All needed equipment is accounted for, but some sizing calculations are sub-optimal or overly simplistic.  Materials of construction acceptable for application but may be unnecessarily expensive.</t>
  </si>
  <si>
    <t xml:space="preserve">Equipment sizing is unrealistic and/or some needed equipment is missing.  Material compatibility problems not acknowledged.    </t>
  </si>
  <si>
    <t xml:space="preserve">Estimates of capital costs are thorough and based upon sound calculations.  Assumptions are clearly stated and reasonable.  Uncertainties are acknoweldged.  </t>
  </si>
  <si>
    <t>Capital cost estimate is unrealistic- based on incomplete or inaccurate calculations.</t>
  </si>
  <si>
    <t>Capital Costs</t>
  </si>
  <si>
    <t xml:space="preserve">Estimates of costs and revenues are thorough and based upon sound calculations.  Assumptions are clearly stated and reasonable.  Uncertainties are acknoweldged.  </t>
  </si>
  <si>
    <t>Operating cost and revenue estimates are unrealistic- based on incomplete or inaccurate calculations.</t>
  </si>
  <si>
    <t xml:space="preserve">Multiple logical metrics (IRR, NPV, Payback Period) for overall economic analysis are chosen and accurately applied.  Sensitivity analyses are performed to account for uncertainties.  </t>
  </si>
  <si>
    <t xml:space="preserve">Overall economic analysis is accurate based upon capital and operating cost estimates, but impact of uncertainties are not accounted for. </t>
  </si>
  <si>
    <t>Overall economic analysis is wrong based upon stated estimates of capital cost, operating cost and revenue.</t>
  </si>
  <si>
    <t>Thorough accounting of fugitive emissions and their environmental impact.</t>
  </si>
  <si>
    <t>Attempts to account for fugitive emissions but overlooks some contributing factors.</t>
  </si>
  <si>
    <t xml:space="preserve">Doesn't account for fugitive emissions.  </t>
  </si>
  <si>
    <t xml:space="preserve">Tier 1 analysis is cursory or missing.  </t>
  </si>
  <si>
    <t>Process simulation software and other relevant engineering tools are used accurately and effectively.  Limitations of tools are known and accounted for.</t>
  </si>
  <si>
    <t>Simulation software and other relevant tools are generally used reasonably, but sometimes haphazardly (e.g., overlooks potential limitations of software.)</t>
  </si>
  <si>
    <t xml:space="preserve">Relevant engineering tools are not used or are badly misused.  </t>
  </si>
  <si>
    <t>Significant hazards of day-to-day operations are identified. Appropriate tools (fault trees, event trees) are applied accurately to quantify.  Unacceptable hazards are mitigated with additional safety features.</t>
  </si>
  <si>
    <t>Safety analysis is present but overlooks or oversimplifies some factors.</t>
  </si>
  <si>
    <t>Safety analysis is cursory,  missing, or fundamentally wrong.</t>
  </si>
  <si>
    <t xml:space="preserve">Provides logical but broad conclusions and recommendations.   </t>
  </si>
  <si>
    <t>Provides logical and complete recommendations, including specific additional questions that must be answered before committing to project.</t>
  </si>
  <si>
    <t xml:space="preserve">Conclusions and recommendations are absent or are incorrect based upon presented results.  </t>
  </si>
  <si>
    <t>Summary stands on its own and provides a compelling overview that includes statement of objectives, most significant findings, conclusions and recommendations</t>
  </si>
  <si>
    <t xml:space="preserve">Summary is generally adequate but misses some pertinent information.  </t>
  </si>
  <si>
    <t xml:space="preserve">Summary doesn't address fundamental questions about project, such as objectives, approaches, conclusions and recommendations.  </t>
  </si>
  <si>
    <t xml:space="preserve">Report is divided into reasonable sections but some material is repeated or oddly placed.  Cross-referencing to figures/appendicies is generally used but sometimes missing or haphazard.      </t>
  </si>
  <si>
    <t>The report shows little or no organization. Reader has to expend unreasonable effort to figure out what's going on.</t>
  </si>
  <si>
    <t>Clarity and level of detail</t>
  </si>
  <si>
    <t xml:space="preserve">Key findings and design decisions are described clearly and in sufficient detail to be understood.    </t>
  </si>
  <si>
    <t xml:space="preserve">Most pertinent information is present but reader is occasionally left uncertain of what was done or how decisions were made. </t>
  </si>
  <si>
    <t xml:space="preserve">Vital information is missing or presented without clarity.  Reader has no way to determine whether decisions, results and recommendations are valid.  </t>
  </si>
  <si>
    <t xml:space="preserve">Illustrations, figures and tables are clear and informative, well positioned within report, and captioned in sufficient detail to stand on their own.     </t>
  </si>
  <si>
    <t>Illustrations, Figures, Tables</t>
  </si>
  <si>
    <t xml:space="preserve">Report is extremely well organized.  Every section has a decriptive heading and a clear and explictly stated purpose.  Cross-referencing to figures and appendices is used extensively and effectively. </t>
  </si>
  <si>
    <t xml:space="preserve">Illustrations, figures and tables are present and contain useful information but sometimes lack clarity.  </t>
  </si>
  <si>
    <t>Illustrations, figures and tables are missing or incomprehensible.  Captions are missing or haphazard.</t>
  </si>
  <si>
    <t>Presentation includes a compelling introduction.  Audience knows what to expect and has a good reason to listen.</t>
  </si>
  <si>
    <t>Presentation has no real introduction, or a misleading introduction.</t>
  </si>
  <si>
    <t>Introduction is clear but doesn't address all salient aspects of project</t>
  </si>
  <si>
    <t xml:space="preserve">Visual aids are clear and informative, and are used effectively without serving as a "crutch" for speaker.  </t>
  </si>
  <si>
    <t xml:space="preserve">Visual aids are haphazardly done and not helpful.  </t>
  </si>
  <si>
    <t>Clarity and Organization</t>
  </si>
  <si>
    <t xml:space="preserve">Presentation is sufficiently detailed to be persuasive without getting bogged down in minor issues, such as detailed mechanics of individual calculations, etc.   </t>
  </si>
  <si>
    <t>Presents most of the necessary information, but glosses over some important issues and/or spends excessive time on minor ones.</t>
  </si>
  <si>
    <t xml:space="preserve">Presentation covers all key aspects of project, is logically organized and consistently clear.  Speakers are well prepared. </t>
  </si>
  <si>
    <t xml:space="preserve">Presentation is incomplete, disoranized, and unclear.  Speakers clearly unprepared.  </t>
  </si>
  <si>
    <t xml:space="preserve">Substantial information missing.  Leaves critical questions unanswered.  </t>
  </si>
  <si>
    <t xml:space="preserve">Workable separation operations are chosen but some reasonable alternatives not explored.  Desired objectives achieved but not with maximum efficiency.  Some assumptions unnecessary, dubious or not explicitly acknoweldged.  </t>
  </si>
  <si>
    <t>Estimates of major capital costs are broadly complete and realistic.  Some minor contributions to capital cost may be overlooked.  Some assumptions may be unnecessary or dubious.  Uncertainty not acknowledged.</t>
  </si>
  <si>
    <t>Estimates of major operating costs and revenues are complete.  Some minor costs may be overlooked.  Some assumptions may be unnecessary or dubious.  Uncertainty not acknowledged.</t>
  </si>
  <si>
    <t xml:space="preserve">Emissions and their environmental impact are effectively minimized.  The contents and destination of all exit streams are documented.          </t>
  </si>
  <si>
    <t xml:space="preserve">Quantifies emissions and acknowledes their environmental impact but misses opportunities for remediation.  </t>
  </si>
  <si>
    <t>Visual aids are helpful but have some flaws: some slides overcrowded, sparse, have distracting elements, etc.  Speakers sometimes seem unsure of what to say next until slide comes up.</t>
  </si>
  <si>
    <t>Presentation covers the essential elements of project but sometimes difficult to follow.  Speakers moderately well prepared but give uneven presentations.</t>
  </si>
  <si>
    <t>Team 1</t>
  </si>
  <si>
    <t>Team 2</t>
  </si>
  <si>
    <t>Team 3</t>
  </si>
  <si>
    <t>Team 4</t>
  </si>
  <si>
    <t>Team 5</t>
  </si>
  <si>
    <t>Team 6</t>
  </si>
  <si>
    <t>Average</t>
  </si>
  <si>
    <t>Conclusions &amp; Recommendations</t>
  </si>
  <si>
    <t>Student demonstrate an ability to apply knowledge of mathematics, science, and engineering (ABET - A).</t>
  </si>
  <si>
    <t>Student Outcomes</t>
  </si>
  <si>
    <t>Students will approach tasks involving the acquisition and interpretation of experimental results in a logical and systematic fashion.  Specifically, students will make appropriate measurements, record information in a meaningful format, perform necessary analysis, and convey an interpretation of the results to an appropriate audience.</t>
  </si>
  <si>
    <t>Students possess a working knowledge of organic, inorganic, materials, and physical chemistry and a background in other advanced chemistry topics as selected by the individual student (AIChE Professional Component).</t>
  </si>
  <si>
    <t>Students possess a working knowledge of chemical engineering principles including balances, fluid mechanics, transport phenomena, separations, reaction engineering, unit operations, thermodynamics, and process design (AIChE Professional Component).</t>
  </si>
  <si>
    <t>Students demonstrate an ability to design a system, component, or process to meet desired needs (ABET - C).  Students will select a component based on chemical engineering principles that is of an appropriate size and type to meet desired needs.</t>
  </si>
  <si>
    <t>Students demonstrate an ability to design a system, component, or process to meet desired needs (ABET - C).  Students will design a process or system, consisting of components, into operations that convert raw materials into desired products.</t>
  </si>
  <si>
    <t>Students have an ability to function on multidisciplinary and/or diverse teams (ABET - D).</t>
  </si>
  <si>
    <t>Evidence for this outcome from this course is anecdotal only</t>
  </si>
  <si>
    <t>Students have the ability to use techniques, skills, and modern engineering tools necessary for engineering practice (ABET - K).  Students will apply fundamental principles of chemical engineering to solve engineering problems.</t>
  </si>
  <si>
    <t>Students understand contemporary issues relevant to the field of chemical engineering (ABET - J).  Students demonstrate an awareness of current technical material (journals, trade publications, web sites, etc.), develop an ability to find relevant current information and use this ability in their curricular assignments.</t>
  </si>
  <si>
    <t>Students have the ability to use techniques, skills, and modern engineering tools necessary for engineering practice (ABET - K).: Students will use the internet and appropriate software packages including spreadsheets, word processors, mathematical packages and process simulators to assist in problem solving.</t>
  </si>
  <si>
    <t>Students have an understanding of professional and ethical responsibilities (ABET - F). Students will take pride in the profession of chemical engineering and recognize their professional and ethical responsibilities, so that when faced with an ethical dilemma, student and alumni will behave responsibly by demonstrating an understanding of the limits of knowledge and safety.</t>
  </si>
  <si>
    <t>Students have the broad education necessary to understand the impact of engineering solutions in a global/societal context (ABET - H).  Students will draw from their general education and science background to develop engineering solutions that demonstrate an awareness of energy, the environment, business and economics, government, and other global and societal issues.</t>
  </si>
  <si>
    <t>Students in the Chemical Engineering program will write effective documents.</t>
  </si>
  <si>
    <t>Students in the Chemical Engineering program will give effective oral presentations.</t>
  </si>
  <si>
    <t>Students demonstrate the ability to identify, formulate and solve engineering problems (ABET - E).</t>
  </si>
  <si>
    <t>"10/10</t>
  </si>
  <si>
    <t>"7/10</t>
  </si>
  <si>
    <t>"5/10</t>
  </si>
  <si>
    <t>Outstanding</t>
  </si>
  <si>
    <t>Minimum Acceptable</t>
  </si>
  <si>
    <t>Unacceptable</t>
  </si>
</sst>
</file>

<file path=xl/styles.xml><?xml version="1.0" encoding="utf-8"?>
<styleSheet xmlns="http://schemas.openxmlformats.org/spreadsheetml/2006/main">
  <fonts count="7">
    <font>
      <sz val="10"/>
      <name val="Arial"/>
    </font>
    <font>
      <b/>
      <sz val="10"/>
      <name val="Arial"/>
      <family val="2"/>
    </font>
    <font>
      <sz val="8"/>
      <name val="Arial"/>
    </font>
    <font>
      <u/>
      <sz val="12"/>
      <name val="Times New Roman"/>
      <family val="1"/>
    </font>
    <font>
      <sz val="12"/>
      <name val="Times New Roman"/>
      <family val="1"/>
    </font>
    <font>
      <b/>
      <sz val="12"/>
      <name val="Times New Roman"/>
      <family val="1"/>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49" fontId="0" fillId="0" borderId="0" xfId="0" applyNumberFormat="1" applyAlignment="1">
      <alignment wrapText="1"/>
    </xf>
    <xf numFmtId="0" fontId="3" fillId="0" borderId="0" xfId="0" applyFont="1"/>
    <xf numFmtId="0" fontId="4" fillId="0" borderId="0" xfId="0" applyFont="1"/>
    <xf numFmtId="0" fontId="3" fillId="0" borderId="0" xfId="0" applyFont="1" applyAlignment="1">
      <alignment wrapText="1"/>
    </xf>
    <xf numFmtId="0" fontId="0" fillId="0" borderId="0" xfId="0" applyAlignment="1">
      <alignment wrapText="1"/>
    </xf>
    <xf numFmtId="0" fontId="1" fillId="0" borderId="0" xfId="0" applyFont="1" applyAlignment="1">
      <alignment horizontal="center"/>
    </xf>
    <xf numFmtId="0" fontId="6" fillId="0" borderId="0" xfId="0" applyFont="1"/>
    <xf numFmtId="0" fontId="5" fillId="0" borderId="0" xfId="0" applyFont="1" applyAlignment="1">
      <alignment wrapText="1"/>
    </xf>
    <xf numFmtId="0" fontId="1" fillId="0" borderId="0" xfId="0" applyFont="1" applyAlignment="1">
      <alignment wrapText="1"/>
    </xf>
    <xf numFmtId="16" fontId="1" fillId="0" borderId="0" xfId="0" applyNumberFormat="1"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N34"/>
  <sheetViews>
    <sheetView topLeftCell="A32" workbookViewId="0">
      <selection activeCell="D46" sqref="D46"/>
    </sheetView>
  </sheetViews>
  <sheetFormatPr defaultRowHeight="12.75"/>
  <cols>
    <col min="10" max="10" width="12.5703125" customWidth="1"/>
    <col min="11" max="11" width="3.140625" hidden="1" customWidth="1"/>
    <col min="12" max="12" width="29.7109375" customWidth="1"/>
    <col min="13" max="13" width="36.5703125" customWidth="1"/>
    <col min="14" max="14" width="34.140625" customWidth="1"/>
  </cols>
  <sheetData>
    <row r="2" spans="1:14">
      <c r="G2" s="1" t="s">
        <v>0</v>
      </c>
      <c r="L2" s="7" t="s">
        <v>117</v>
      </c>
      <c r="M2" s="7" t="s">
        <v>118</v>
      </c>
      <c r="N2" s="7" t="s">
        <v>119</v>
      </c>
    </row>
    <row r="3" spans="1:14">
      <c r="A3" t="s">
        <v>89</v>
      </c>
      <c r="B3" t="s">
        <v>90</v>
      </c>
      <c r="C3" t="s">
        <v>91</v>
      </c>
      <c r="D3" t="s">
        <v>92</v>
      </c>
      <c r="E3" t="s">
        <v>93</v>
      </c>
      <c r="F3" t="s">
        <v>94</v>
      </c>
      <c r="G3" t="s">
        <v>95</v>
      </c>
      <c r="L3" s="11" t="s">
        <v>114</v>
      </c>
      <c r="M3" s="11" t="s">
        <v>115</v>
      </c>
      <c r="N3" s="11" t="s">
        <v>116</v>
      </c>
    </row>
    <row r="4" spans="1:14" ht="51">
      <c r="A4">
        <v>9</v>
      </c>
      <c r="B4">
        <v>8</v>
      </c>
      <c r="C4">
        <v>9</v>
      </c>
      <c r="D4">
        <v>10</v>
      </c>
      <c r="E4">
        <v>7</v>
      </c>
      <c r="F4">
        <v>7</v>
      </c>
      <c r="G4">
        <f t="shared" ref="G4:G9" si="0">AVERAGE(A4:F4)</f>
        <v>8.3333333333333339</v>
      </c>
      <c r="H4" t="s">
        <v>1</v>
      </c>
      <c r="L4" s="2" t="s">
        <v>28</v>
      </c>
      <c r="M4" s="2" t="s">
        <v>31</v>
      </c>
      <c r="N4" s="2" t="s">
        <v>29</v>
      </c>
    </row>
    <row r="5" spans="1:14" ht="51">
      <c r="A5">
        <v>10</v>
      </c>
      <c r="B5">
        <v>10</v>
      </c>
      <c r="C5">
        <v>10</v>
      </c>
      <c r="D5">
        <v>10</v>
      </c>
      <c r="E5">
        <v>10</v>
      </c>
      <c r="F5">
        <v>10</v>
      </c>
      <c r="G5">
        <f t="shared" si="0"/>
        <v>10</v>
      </c>
      <c r="H5" t="s">
        <v>2</v>
      </c>
      <c r="L5" s="2" t="s">
        <v>20</v>
      </c>
      <c r="M5" s="2" t="s">
        <v>21</v>
      </c>
      <c r="N5" s="2" t="s">
        <v>22</v>
      </c>
    </row>
    <row r="6" spans="1:14" ht="76.5">
      <c r="A6">
        <v>10</v>
      </c>
      <c r="B6">
        <v>10</v>
      </c>
      <c r="C6">
        <v>10</v>
      </c>
      <c r="D6">
        <v>10</v>
      </c>
      <c r="E6">
        <v>10</v>
      </c>
      <c r="F6">
        <v>10</v>
      </c>
      <c r="G6">
        <f t="shared" si="0"/>
        <v>10</v>
      </c>
      <c r="H6" t="s">
        <v>3</v>
      </c>
      <c r="L6" s="2" t="s">
        <v>23</v>
      </c>
      <c r="M6" s="2" t="s">
        <v>24</v>
      </c>
      <c r="N6" s="2" t="s">
        <v>27</v>
      </c>
    </row>
    <row r="7" spans="1:14" ht="76.5">
      <c r="A7">
        <v>10</v>
      </c>
      <c r="B7">
        <v>10</v>
      </c>
      <c r="C7">
        <v>10</v>
      </c>
      <c r="D7">
        <v>10</v>
      </c>
      <c r="E7">
        <v>8</v>
      </c>
      <c r="F7">
        <v>8</v>
      </c>
      <c r="G7">
        <f t="shared" si="0"/>
        <v>9.3333333333333339</v>
      </c>
      <c r="H7" t="s">
        <v>25</v>
      </c>
      <c r="L7" s="2" t="s">
        <v>26</v>
      </c>
      <c r="M7" s="2" t="s">
        <v>82</v>
      </c>
      <c r="N7" s="2" t="s">
        <v>30</v>
      </c>
    </row>
    <row r="8" spans="1:14" ht="89.25">
      <c r="A8">
        <v>10</v>
      </c>
      <c r="B8">
        <v>7</v>
      </c>
      <c r="C8">
        <v>10</v>
      </c>
      <c r="D8">
        <v>8</v>
      </c>
      <c r="E8">
        <v>8</v>
      </c>
      <c r="F8">
        <v>7</v>
      </c>
      <c r="G8">
        <f t="shared" si="0"/>
        <v>8.3333333333333339</v>
      </c>
      <c r="H8" t="s">
        <v>32</v>
      </c>
      <c r="L8" s="2" t="s">
        <v>33</v>
      </c>
      <c r="M8" s="2" t="s">
        <v>34</v>
      </c>
      <c r="N8" s="2" t="s">
        <v>35</v>
      </c>
    </row>
    <row r="9" spans="1:14" ht="63.75">
      <c r="A9">
        <v>10</v>
      </c>
      <c r="B9">
        <v>10</v>
      </c>
      <c r="C9">
        <v>10</v>
      </c>
      <c r="D9">
        <v>10</v>
      </c>
      <c r="E9">
        <v>10</v>
      </c>
      <c r="F9">
        <v>10</v>
      </c>
      <c r="G9">
        <f t="shared" si="0"/>
        <v>10</v>
      </c>
      <c r="H9" t="s">
        <v>19</v>
      </c>
      <c r="L9" s="2" t="s">
        <v>48</v>
      </c>
      <c r="M9" s="2" t="s">
        <v>49</v>
      </c>
      <c r="N9" s="2" t="s">
        <v>50</v>
      </c>
    </row>
    <row r="10" spans="1:14">
      <c r="L10" s="2"/>
      <c r="M10" s="2"/>
      <c r="N10" s="2"/>
    </row>
    <row r="11" spans="1:14">
      <c r="G11" s="1" t="s">
        <v>4</v>
      </c>
      <c r="L11" s="2"/>
      <c r="M11" s="2"/>
      <c r="N11" s="2"/>
    </row>
    <row r="12" spans="1:14" ht="76.5">
      <c r="A12">
        <v>10</v>
      </c>
      <c r="B12">
        <v>7</v>
      </c>
      <c r="C12">
        <v>10</v>
      </c>
      <c r="D12">
        <v>10</v>
      </c>
      <c r="E12">
        <v>9</v>
      </c>
      <c r="F12">
        <v>8</v>
      </c>
      <c r="G12">
        <f>AVERAGE(A12:F12)</f>
        <v>9</v>
      </c>
      <c r="H12" t="s">
        <v>38</v>
      </c>
      <c r="L12" s="2" t="s">
        <v>36</v>
      </c>
      <c r="M12" s="2" t="s">
        <v>83</v>
      </c>
      <c r="N12" s="2" t="s">
        <v>37</v>
      </c>
    </row>
    <row r="13" spans="1:14" ht="63.75">
      <c r="A13">
        <v>8</v>
      </c>
      <c r="B13">
        <v>7</v>
      </c>
      <c r="C13">
        <v>10</v>
      </c>
      <c r="D13">
        <v>8</v>
      </c>
      <c r="E13">
        <v>8</v>
      </c>
      <c r="F13">
        <v>8</v>
      </c>
      <c r="G13">
        <f>AVERAGE(A13:F13)</f>
        <v>8.1666666666666661</v>
      </c>
      <c r="H13" t="s">
        <v>5</v>
      </c>
      <c r="L13" s="2" t="s">
        <v>39</v>
      </c>
      <c r="M13" s="2" t="s">
        <v>84</v>
      </c>
      <c r="N13" s="2" t="s">
        <v>40</v>
      </c>
    </row>
    <row r="14" spans="1:14" ht="89.25">
      <c r="A14">
        <v>10</v>
      </c>
      <c r="B14">
        <v>7</v>
      </c>
      <c r="C14">
        <v>10</v>
      </c>
      <c r="D14">
        <v>10</v>
      </c>
      <c r="E14">
        <v>8</v>
      </c>
      <c r="F14">
        <v>7</v>
      </c>
      <c r="G14">
        <f>AVERAGE(A14:F14)</f>
        <v>8.6666666666666661</v>
      </c>
      <c r="H14" t="s">
        <v>6</v>
      </c>
      <c r="L14" s="2" t="s">
        <v>41</v>
      </c>
      <c r="M14" s="2" t="s">
        <v>42</v>
      </c>
      <c r="N14" s="2" t="s">
        <v>43</v>
      </c>
    </row>
    <row r="15" spans="1:14">
      <c r="L15" s="2"/>
      <c r="M15" s="2"/>
      <c r="N15" s="2"/>
    </row>
    <row r="16" spans="1:14">
      <c r="G16" s="1" t="s">
        <v>7</v>
      </c>
      <c r="L16" s="2"/>
      <c r="M16" s="2"/>
      <c r="N16" s="2"/>
    </row>
    <row r="17" spans="1:14" ht="63.75">
      <c r="A17">
        <v>10</v>
      </c>
      <c r="B17">
        <v>10</v>
      </c>
      <c r="C17">
        <v>10</v>
      </c>
      <c r="D17">
        <v>10</v>
      </c>
      <c r="E17">
        <v>8</v>
      </c>
      <c r="F17">
        <v>9</v>
      </c>
      <c r="G17">
        <f>AVERAGE(A17:F17)</f>
        <v>9.5</v>
      </c>
      <c r="H17" t="s">
        <v>8</v>
      </c>
      <c r="L17" s="2" t="s">
        <v>85</v>
      </c>
      <c r="M17" s="2" t="s">
        <v>86</v>
      </c>
      <c r="N17" s="2" t="s">
        <v>47</v>
      </c>
    </row>
    <row r="18" spans="1:14" ht="38.25">
      <c r="A18">
        <v>10</v>
      </c>
      <c r="B18">
        <v>7</v>
      </c>
      <c r="C18">
        <v>10</v>
      </c>
      <c r="D18">
        <v>10</v>
      </c>
      <c r="E18">
        <v>8</v>
      </c>
      <c r="F18">
        <v>10</v>
      </c>
      <c r="G18">
        <f>AVERAGE(A18:F18)</f>
        <v>9.1666666666666661</v>
      </c>
      <c r="H18" t="s">
        <v>9</v>
      </c>
      <c r="L18" s="2" t="s">
        <v>44</v>
      </c>
      <c r="M18" s="2" t="s">
        <v>45</v>
      </c>
      <c r="N18" s="2" t="s">
        <v>46</v>
      </c>
    </row>
    <row r="19" spans="1:14" ht="102">
      <c r="A19">
        <v>10</v>
      </c>
      <c r="B19">
        <v>9</v>
      </c>
      <c r="C19">
        <v>8</v>
      </c>
      <c r="D19">
        <v>8</v>
      </c>
      <c r="E19">
        <v>10</v>
      </c>
      <c r="F19">
        <v>8</v>
      </c>
      <c r="G19">
        <f>AVERAGE(A19:F19)</f>
        <v>8.8333333333333339</v>
      </c>
      <c r="H19" t="s">
        <v>10</v>
      </c>
      <c r="L19" s="2" t="s">
        <v>51</v>
      </c>
      <c r="M19" s="2" t="s">
        <v>52</v>
      </c>
      <c r="N19" s="2" t="s">
        <v>53</v>
      </c>
    </row>
    <row r="20" spans="1:14">
      <c r="G20" s="1" t="s">
        <v>11</v>
      </c>
      <c r="L20" s="2"/>
      <c r="M20" s="2"/>
      <c r="N20" s="2"/>
    </row>
    <row r="21" spans="1:14" ht="63.75">
      <c r="A21">
        <v>10</v>
      </c>
      <c r="B21">
        <v>7</v>
      </c>
      <c r="C21">
        <v>10</v>
      </c>
      <c r="D21">
        <v>10</v>
      </c>
      <c r="E21">
        <v>10</v>
      </c>
      <c r="F21">
        <v>9</v>
      </c>
      <c r="G21">
        <f>AVERAGE(A21:F21)</f>
        <v>9.3333333333333339</v>
      </c>
      <c r="L21" s="2" t="s">
        <v>55</v>
      </c>
      <c r="M21" s="2" t="s">
        <v>54</v>
      </c>
      <c r="N21" s="2" t="s">
        <v>56</v>
      </c>
    </row>
    <row r="22" spans="1:14">
      <c r="L22" s="2"/>
      <c r="M22" s="2"/>
      <c r="N22" s="2"/>
    </row>
    <row r="23" spans="1:14">
      <c r="G23" s="1" t="s">
        <v>12</v>
      </c>
      <c r="L23" s="2"/>
      <c r="M23" s="2"/>
      <c r="N23" s="2"/>
    </row>
    <row r="24" spans="1:14" ht="76.5">
      <c r="A24">
        <v>10</v>
      </c>
      <c r="B24">
        <v>7</v>
      </c>
      <c r="C24">
        <v>9</v>
      </c>
      <c r="D24">
        <v>9</v>
      </c>
      <c r="E24">
        <v>8</v>
      </c>
      <c r="F24">
        <v>10</v>
      </c>
      <c r="G24">
        <f>AVERAGE(A24:F24)</f>
        <v>8.8333333333333339</v>
      </c>
      <c r="H24" t="s">
        <v>14</v>
      </c>
      <c r="L24" s="2" t="s">
        <v>57</v>
      </c>
      <c r="M24" s="2" t="s">
        <v>58</v>
      </c>
      <c r="N24" s="2" t="s">
        <v>59</v>
      </c>
    </row>
    <row r="25" spans="1:14" ht="89.25">
      <c r="A25">
        <v>10</v>
      </c>
      <c r="B25">
        <v>8</v>
      </c>
      <c r="C25">
        <v>10</v>
      </c>
      <c r="D25">
        <v>8</v>
      </c>
      <c r="E25">
        <v>10</v>
      </c>
      <c r="F25">
        <v>10</v>
      </c>
      <c r="G25">
        <f>AVERAGE(A25:F25)</f>
        <v>9.3333333333333339</v>
      </c>
      <c r="H25" t="s">
        <v>15</v>
      </c>
      <c r="L25" s="2" t="s">
        <v>68</v>
      </c>
      <c r="M25" s="2" t="s">
        <v>60</v>
      </c>
      <c r="N25" s="2" t="s">
        <v>61</v>
      </c>
    </row>
    <row r="26" spans="1:14" ht="63.75">
      <c r="A26">
        <v>10</v>
      </c>
      <c r="B26">
        <v>9</v>
      </c>
      <c r="C26">
        <v>10</v>
      </c>
      <c r="D26">
        <v>9</v>
      </c>
      <c r="E26">
        <v>8</v>
      </c>
      <c r="F26">
        <v>9</v>
      </c>
      <c r="G26">
        <f>AVERAGE(A26:F26)</f>
        <v>9.1666666666666661</v>
      </c>
      <c r="H26" t="s">
        <v>62</v>
      </c>
      <c r="L26" s="2" t="s">
        <v>63</v>
      </c>
      <c r="M26" s="2" t="s">
        <v>64</v>
      </c>
      <c r="N26" s="2" t="s">
        <v>65</v>
      </c>
    </row>
    <row r="27" spans="1:14" ht="63.75">
      <c r="A27">
        <v>9</v>
      </c>
      <c r="B27">
        <v>7</v>
      </c>
      <c r="C27">
        <v>10</v>
      </c>
      <c r="D27">
        <v>9</v>
      </c>
      <c r="E27">
        <v>9</v>
      </c>
      <c r="F27">
        <v>10</v>
      </c>
      <c r="G27">
        <f>AVERAGE(A27:F27)</f>
        <v>9</v>
      </c>
      <c r="H27" t="s">
        <v>67</v>
      </c>
      <c r="L27" s="2" t="s">
        <v>66</v>
      </c>
      <c r="M27" s="2" t="s">
        <v>69</v>
      </c>
      <c r="N27" s="2" t="s">
        <v>70</v>
      </c>
    </row>
    <row r="28" spans="1:14">
      <c r="L28" s="2"/>
      <c r="M28" s="2"/>
      <c r="N28" s="2"/>
    </row>
    <row r="29" spans="1:14">
      <c r="L29" s="2"/>
      <c r="M29" s="2"/>
      <c r="N29" s="2"/>
    </row>
    <row r="30" spans="1:14">
      <c r="G30" s="1" t="s">
        <v>13</v>
      </c>
      <c r="L30" s="2"/>
      <c r="M30" s="2"/>
      <c r="N30" s="2"/>
    </row>
    <row r="31" spans="1:14" ht="51">
      <c r="A31">
        <v>10</v>
      </c>
      <c r="B31">
        <v>10</v>
      </c>
      <c r="C31">
        <v>10</v>
      </c>
      <c r="D31">
        <v>9</v>
      </c>
      <c r="E31">
        <v>10</v>
      </c>
      <c r="F31">
        <v>10</v>
      </c>
      <c r="G31">
        <f>AVERAGE(A31:F31)</f>
        <v>9.8333333333333339</v>
      </c>
      <c r="H31" t="s">
        <v>17</v>
      </c>
      <c r="L31" s="2" t="s">
        <v>71</v>
      </c>
      <c r="M31" s="2" t="s">
        <v>73</v>
      </c>
      <c r="N31" s="2" t="s">
        <v>72</v>
      </c>
    </row>
    <row r="32" spans="1:14" ht="63.75">
      <c r="A32">
        <v>9</v>
      </c>
      <c r="B32">
        <v>10</v>
      </c>
      <c r="C32">
        <v>8</v>
      </c>
      <c r="D32">
        <v>8</v>
      </c>
      <c r="E32">
        <v>9</v>
      </c>
      <c r="F32">
        <v>10</v>
      </c>
      <c r="G32">
        <f>AVERAGE(A32:F32)</f>
        <v>9</v>
      </c>
      <c r="H32" t="s">
        <v>76</v>
      </c>
      <c r="L32" s="2" t="s">
        <v>79</v>
      </c>
      <c r="M32" s="2" t="s">
        <v>88</v>
      </c>
      <c r="N32" s="2" t="s">
        <v>80</v>
      </c>
    </row>
    <row r="33" spans="1:14" ht="76.5">
      <c r="A33">
        <v>8</v>
      </c>
      <c r="B33">
        <v>10</v>
      </c>
      <c r="C33">
        <v>9</v>
      </c>
      <c r="D33">
        <v>8</v>
      </c>
      <c r="E33">
        <v>9</v>
      </c>
      <c r="F33">
        <v>10</v>
      </c>
      <c r="G33">
        <f>AVERAGE(A33:F33)</f>
        <v>9</v>
      </c>
      <c r="H33" t="s">
        <v>16</v>
      </c>
      <c r="L33" s="2" t="s">
        <v>77</v>
      </c>
      <c r="M33" s="2" t="s">
        <v>78</v>
      </c>
      <c r="N33" s="2" t="s">
        <v>81</v>
      </c>
    </row>
    <row r="34" spans="1:14" ht="63.75">
      <c r="A34">
        <v>9</v>
      </c>
      <c r="B34">
        <v>9</v>
      </c>
      <c r="C34">
        <v>10</v>
      </c>
      <c r="D34">
        <v>8</v>
      </c>
      <c r="E34">
        <v>10</v>
      </c>
      <c r="F34">
        <v>10</v>
      </c>
      <c r="G34">
        <f>AVERAGE(A34:F34)</f>
        <v>9.3333333333333339</v>
      </c>
      <c r="H34" t="s">
        <v>18</v>
      </c>
      <c r="L34" s="2" t="s">
        <v>74</v>
      </c>
      <c r="M34" s="2" t="s">
        <v>87</v>
      </c>
      <c r="N34" s="2" t="s">
        <v>75</v>
      </c>
    </row>
  </sheetData>
  <phoneticPr fontId="2" type="noConversion"/>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dimension ref="A2:I122"/>
  <sheetViews>
    <sheetView tabSelected="1" topLeftCell="A86" workbookViewId="0">
      <selection activeCell="A86" sqref="A86"/>
    </sheetView>
  </sheetViews>
  <sheetFormatPr defaultRowHeight="12.75"/>
  <sheetData>
    <row r="2" spans="1:9">
      <c r="A2" s="1" t="s">
        <v>98</v>
      </c>
    </row>
    <row r="4" spans="1:9" ht="50.25" customHeight="1">
      <c r="A4" s="9" t="s">
        <v>97</v>
      </c>
      <c r="B4" s="10"/>
      <c r="C4" s="10"/>
      <c r="D4" s="10"/>
      <c r="E4" s="10"/>
      <c r="F4" s="10"/>
      <c r="G4" s="10"/>
      <c r="H4" s="10"/>
      <c r="I4" s="10"/>
    </row>
    <row r="6" spans="1:9">
      <c r="A6" t="s">
        <v>1</v>
      </c>
      <c r="D6">
        <f>RawData!G4</f>
        <v>8.3333333333333339</v>
      </c>
    </row>
    <row r="7" spans="1:9">
      <c r="A7" t="s">
        <v>2</v>
      </c>
      <c r="D7">
        <f>RawData!G5</f>
        <v>10</v>
      </c>
    </row>
    <row r="8" spans="1:9">
      <c r="A8" t="s">
        <v>3</v>
      </c>
      <c r="D8">
        <f>RawData!G6</f>
        <v>10</v>
      </c>
    </row>
    <row r="9" spans="1:9">
      <c r="A9" t="s">
        <v>25</v>
      </c>
      <c r="D9">
        <f>RawData!G7</f>
        <v>9.3333333333333339</v>
      </c>
    </row>
    <row r="10" spans="1:9">
      <c r="A10" t="s">
        <v>32</v>
      </c>
      <c r="D10">
        <f>RawData!G8</f>
        <v>8.3333333333333339</v>
      </c>
    </row>
    <row r="11" spans="1:9">
      <c r="A11" t="s">
        <v>19</v>
      </c>
      <c r="D11">
        <f>RawData!G9</f>
        <v>10</v>
      </c>
    </row>
    <row r="12" spans="1:9">
      <c r="A12" t="s">
        <v>38</v>
      </c>
      <c r="D12">
        <f>RawData!G12</f>
        <v>9</v>
      </c>
    </row>
    <row r="13" spans="1:9">
      <c r="A13" t="s">
        <v>5</v>
      </c>
      <c r="D13">
        <f>RawData!G13</f>
        <v>8.1666666666666661</v>
      </c>
    </row>
    <row r="14" spans="1:9">
      <c r="A14" t="s">
        <v>6</v>
      </c>
      <c r="D14">
        <f>RawData!G14</f>
        <v>8.6666666666666661</v>
      </c>
    </row>
    <row r="15" spans="1:9">
      <c r="A15" t="s">
        <v>8</v>
      </c>
      <c r="D15">
        <f>RawData!G17</f>
        <v>9.5</v>
      </c>
    </row>
    <row r="16" spans="1:9">
      <c r="A16" t="s">
        <v>9</v>
      </c>
      <c r="D16">
        <f>RawData!G18</f>
        <v>9.1666666666666661</v>
      </c>
    </row>
    <row r="17" spans="1:9">
      <c r="A17" t="s">
        <v>10</v>
      </c>
      <c r="D17">
        <f>RawData!G19</f>
        <v>8.8333333333333339</v>
      </c>
    </row>
    <row r="20" spans="1:9" ht="62.25" customHeight="1">
      <c r="A20" s="9" t="s">
        <v>99</v>
      </c>
      <c r="B20" s="10"/>
      <c r="C20" s="10"/>
      <c r="D20" s="10"/>
      <c r="E20" s="10"/>
      <c r="F20" s="10"/>
      <c r="G20" s="10"/>
      <c r="H20" s="10"/>
      <c r="I20" s="10"/>
    </row>
    <row r="22" spans="1:9">
      <c r="A22" t="str">
        <f>A11</f>
        <v>Use of Modern Engineering Tools</v>
      </c>
      <c r="D22">
        <f>D11</f>
        <v>10</v>
      </c>
    </row>
    <row r="23" spans="1:9" ht="16.5" customHeight="1"/>
    <row r="25" spans="1:9" ht="64.5" customHeight="1">
      <c r="A25" s="9" t="s">
        <v>100</v>
      </c>
      <c r="B25" s="10"/>
      <c r="C25" s="10"/>
      <c r="D25" s="10"/>
      <c r="E25" s="10"/>
      <c r="F25" s="10"/>
      <c r="G25" s="10"/>
      <c r="H25" s="10"/>
      <c r="I25" s="10"/>
    </row>
    <row r="26" spans="1:9" ht="15.75">
      <c r="A26" s="3"/>
    </row>
    <row r="27" spans="1:9" ht="15.75">
      <c r="A27" s="4" t="str">
        <f>A7</f>
        <v>Physical Properties of Chemicals</v>
      </c>
      <c r="D27">
        <f>D7</f>
        <v>10</v>
      </c>
    </row>
    <row r="28" spans="1:9" ht="15.75">
      <c r="A28" s="4" t="str">
        <f>A8</f>
        <v>Reaction Stoichiometry and Kinetics</v>
      </c>
      <c r="D28" s="4">
        <f>D8</f>
        <v>10</v>
      </c>
    </row>
    <row r="29" spans="1:9" ht="15.75">
      <c r="A29" s="4" t="str">
        <f>A9</f>
        <v>Separation Train</v>
      </c>
      <c r="D29" s="4">
        <f>D9</f>
        <v>9.3333333333333339</v>
      </c>
    </row>
    <row r="30" spans="1:9" ht="15.75">
      <c r="A30" s="4" t="str">
        <f>A15</f>
        <v>Tier 1 Analysis</v>
      </c>
      <c r="D30">
        <f>D15</f>
        <v>9.5</v>
      </c>
    </row>
    <row r="31" spans="1:9" ht="15.75">
      <c r="A31" s="4" t="str">
        <f>A17</f>
        <v>Analysis of Process Hazards</v>
      </c>
      <c r="B31" s="4"/>
      <c r="C31" s="4"/>
      <c r="D31" s="4">
        <f>D17</f>
        <v>8.8333333333333339</v>
      </c>
    </row>
    <row r="32" spans="1:9" ht="15.75">
      <c r="A32" s="3"/>
    </row>
    <row r="33" spans="1:9" ht="68.25" customHeight="1">
      <c r="A33" s="9" t="s">
        <v>101</v>
      </c>
      <c r="B33" s="10"/>
      <c r="C33" s="10"/>
      <c r="D33" s="10"/>
      <c r="E33" s="10"/>
      <c r="F33" s="10"/>
      <c r="G33" s="10"/>
      <c r="H33" s="10"/>
      <c r="I33" s="10"/>
    </row>
    <row r="35" spans="1:9">
      <c r="A35" t="s">
        <v>1</v>
      </c>
      <c r="D35">
        <f>D6</f>
        <v>8.3333333333333339</v>
      </c>
    </row>
    <row r="36" spans="1:9">
      <c r="A36" t="str">
        <f>A27</f>
        <v>Physical Properties of Chemicals</v>
      </c>
      <c r="D36">
        <f>D27</f>
        <v>10</v>
      </c>
    </row>
    <row r="37" spans="1:9">
      <c r="A37" t="str">
        <f>A28</f>
        <v>Reaction Stoichiometry and Kinetics</v>
      </c>
      <c r="D37">
        <f>D28</f>
        <v>10</v>
      </c>
    </row>
    <row r="38" spans="1:9">
      <c r="A38" t="str">
        <f>A29</f>
        <v>Separation Train</v>
      </c>
      <c r="D38">
        <f>D29</f>
        <v>9.3333333333333339</v>
      </c>
    </row>
    <row r="39" spans="1:9">
      <c r="A39" t="s">
        <v>32</v>
      </c>
      <c r="D39">
        <f>D10</f>
        <v>8.3333333333333339</v>
      </c>
    </row>
    <row r="40" spans="1:9">
      <c r="A40" t="str">
        <f>A30</f>
        <v>Tier 1 Analysis</v>
      </c>
      <c r="D40">
        <f>D30</f>
        <v>9.5</v>
      </c>
    </row>
    <row r="41" spans="1:9">
      <c r="A41" t="str">
        <f>A16</f>
        <v>Tier 2 Analysis</v>
      </c>
      <c r="D41">
        <f>D16</f>
        <v>9.1666666666666661</v>
      </c>
    </row>
    <row r="42" spans="1:9">
      <c r="A42" t="str">
        <f>A31</f>
        <v>Analysis of Process Hazards</v>
      </c>
      <c r="D42">
        <f>D31</f>
        <v>8.8333333333333339</v>
      </c>
    </row>
    <row r="44" spans="1:9" ht="73.5" customHeight="1">
      <c r="A44" s="9" t="s">
        <v>102</v>
      </c>
      <c r="B44" s="10"/>
      <c r="C44" s="10"/>
      <c r="D44" s="10"/>
      <c r="E44" s="10"/>
      <c r="F44" s="10"/>
      <c r="G44" s="10"/>
      <c r="H44" s="10"/>
      <c r="I44" s="10"/>
    </row>
    <row r="45" spans="1:9" ht="18.75" customHeight="1">
      <c r="A45" s="5"/>
      <c r="B45" s="6"/>
      <c r="C45" s="6"/>
      <c r="D45" s="6"/>
      <c r="E45" s="6"/>
      <c r="F45" s="6"/>
      <c r="G45" s="6"/>
      <c r="H45" s="6"/>
      <c r="I45" s="6"/>
    </row>
    <row r="46" spans="1:9" ht="15.75">
      <c r="A46" s="4" t="str">
        <f>A37</f>
        <v>Reaction Stoichiometry and Kinetics</v>
      </c>
      <c r="D46">
        <f>D37</f>
        <v>10</v>
      </c>
    </row>
    <row r="47" spans="1:9" ht="15.75">
      <c r="A47" s="4" t="str">
        <f>A38</f>
        <v>Separation Train</v>
      </c>
      <c r="D47">
        <f>D38</f>
        <v>9.3333333333333339</v>
      </c>
    </row>
    <row r="48" spans="1:9" ht="15.75">
      <c r="A48" s="4" t="str">
        <f>A39</f>
        <v>Sizing &amp; Design of Unit Operations</v>
      </c>
      <c r="D48">
        <f>D39</f>
        <v>8.3333333333333339</v>
      </c>
    </row>
    <row r="49" spans="1:9" ht="15.75">
      <c r="A49" s="4"/>
    </row>
    <row r="50" spans="1:9" ht="77.25" customHeight="1">
      <c r="A50" s="9" t="s">
        <v>103</v>
      </c>
      <c r="B50" s="10"/>
      <c r="C50" s="10"/>
      <c r="D50" s="10"/>
      <c r="E50" s="10"/>
      <c r="F50" s="10"/>
      <c r="G50" s="10"/>
      <c r="H50" s="10"/>
      <c r="I50" s="10"/>
    </row>
    <row r="52" spans="1:9">
      <c r="A52" t="s">
        <v>1</v>
      </c>
      <c r="D52">
        <f>D35</f>
        <v>8.3333333333333339</v>
      </c>
    </row>
    <row r="53" spans="1:9">
      <c r="A53" t="s">
        <v>96</v>
      </c>
      <c r="D53">
        <f>RawData!G21</f>
        <v>9.3333333333333339</v>
      </c>
    </row>
    <row r="55" spans="1:9" ht="51.75" customHeight="1">
      <c r="A55" s="9" t="s">
        <v>104</v>
      </c>
      <c r="B55" s="10"/>
      <c r="C55" s="10"/>
      <c r="D55" s="10"/>
      <c r="E55" s="10"/>
      <c r="F55" s="10"/>
      <c r="G55" s="10"/>
      <c r="H55" s="10"/>
      <c r="I55" s="10"/>
    </row>
    <row r="57" spans="1:9">
      <c r="A57" s="8" t="s">
        <v>105</v>
      </c>
    </row>
    <row r="59" spans="1:9" ht="51" customHeight="1">
      <c r="A59" s="9" t="s">
        <v>113</v>
      </c>
      <c r="B59" s="10"/>
      <c r="C59" s="10"/>
      <c r="D59" s="10"/>
      <c r="E59" s="10"/>
      <c r="F59" s="10"/>
      <c r="G59" s="10"/>
      <c r="H59" s="10"/>
      <c r="I59" s="10"/>
    </row>
    <row r="61" spans="1:9">
      <c r="A61" t="s">
        <v>1</v>
      </c>
      <c r="D61">
        <f>D52</f>
        <v>8.3333333333333339</v>
      </c>
    </row>
    <row r="62" spans="1:9">
      <c r="A62" t="str">
        <f>A46</f>
        <v>Reaction Stoichiometry and Kinetics</v>
      </c>
      <c r="D62">
        <f>D46</f>
        <v>10</v>
      </c>
    </row>
    <row r="63" spans="1:9">
      <c r="A63" t="str">
        <f>A47</f>
        <v>Separation Train</v>
      </c>
      <c r="D63">
        <f>D47</f>
        <v>9.3333333333333339</v>
      </c>
    </row>
    <row r="64" spans="1:9">
      <c r="A64" t="str">
        <f>A48</f>
        <v>Sizing &amp; Design of Unit Operations</v>
      </c>
      <c r="D64">
        <f>D48</f>
        <v>8.3333333333333339</v>
      </c>
    </row>
    <row r="65" spans="1:9">
      <c r="A65" t="str">
        <f>A14</f>
        <v>Overall Economic Analysis</v>
      </c>
      <c r="D65">
        <f>D14</f>
        <v>8.6666666666666661</v>
      </c>
    </row>
    <row r="66" spans="1:9">
      <c r="A66" t="str">
        <f>A40</f>
        <v>Tier 1 Analysis</v>
      </c>
      <c r="D66">
        <f>D40</f>
        <v>9.5</v>
      </c>
    </row>
    <row r="67" spans="1:9">
      <c r="A67" t="str">
        <f>A42</f>
        <v>Analysis of Process Hazards</v>
      </c>
      <c r="D67">
        <f>D42</f>
        <v>8.8333333333333339</v>
      </c>
    </row>
    <row r="68" spans="1:9">
      <c r="A68" t="str">
        <f>A53</f>
        <v>Conclusions &amp; Recommendations</v>
      </c>
      <c r="D68">
        <f>D53</f>
        <v>9.3333333333333339</v>
      </c>
    </row>
    <row r="71" spans="1:9" ht="76.5" customHeight="1">
      <c r="A71" s="9" t="s">
        <v>107</v>
      </c>
      <c r="B71" s="10"/>
      <c r="C71" s="10"/>
      <c r="D71" s="10"/>
      <c r="E71" s="10"/>
      <c r="F71" s="10"/>
      <c r="G71" s="10"/>
      <c r="H71" s="10"/>
      <c r="I71" s="10"/>
    </row>
    <row r="73" spans="1:9">
      <c r="A73" t="str">
        <f>A36</f>
        <v>Physical Properties of Chemicals</v>
      </c>
      <c r="D73">
        <f>D36</f>
        <v>10</v>
      </c>
    </row>
    <row r="74" spans="1:9">
      <c r="A74" t="str">
        <f>A68</f>
        <v>Conclusions &amp; Recommendations</v>
      </c>
      <c r="D74">
        <f>D68</f>
        <v>9.3333333333333339</v>
      </c>
    </row>
    <row r="75" spans="1:9">
      <c r="A75" t="str">
        <f>A67</f>
        <v>Analysis of Process Hazards</v>
      </c>
      <c r="D75">
        <f>D67</f>
        <v>8.8333333333333339</v>
      </c>
    </row>
    <row r="76" spans="1:9">
      <c r="A76" t="str">
        <f>A66</f>
        <v>Tier 1 Analysis</v>
      </c>
      <c r="D76">
        <f>D66</f>
        <v>9.5</v>
      </c>
    </row>
    <row r="79" spans="1:9" ht="63.75" customHeight="1">
      <c r="A79" s="9" t="s">
        <v>106</v>
      </c>
      <c r="B79" s="10"/>
      <c r="C79" s="10"/>
      <c r="D79" s="10"/>
      <c r="E79" s="10"/>
      <c r="F79" s="10"/>
      <c r="G79" s="10"/>
      <c r="H79" s="10"/>
      <c r="I79" s="10"/>
    </row>
    <row r="81" spans="1:9">
      <c r="A81" t="str">
        <f>A61</f>
        <v>Overall Process Conceptualization</v>
      </c>
      <c r="D81">
        <f>D61</f>
        <v>8.3333333333333339</v>
      </c>
    </row>
    <row r="82" spans="1:9">
      <c r="A82" t="str">
        <f>A62</f>
        <v>Reaction Stoichiometry and Kinetics</v>
      </c>
      <c r="D82">
        <f>D62</f>
        <v>10</v>
      </c>
    </row>
    <row r="83" spans="1:9">
      <c r="A83" t="str">
        <f>A63</f>
        <v>Separation Train</v>
      </c>
      <c r="D83">
        <f>D63</f>
        <v>9.3333333333333339</v>
      </c>
    </row>
    <row r="84" spans="1:9">
      <c r="A84" t="str">
        <f>A64</f>
        <v>Sizing &amp; Design of Unit Operations</v>
      </c>
      <c r="D84">
        <f>D64</f>
        <v>8.3333333333333339</v>
      </c>
    </row>
    <row r="85" spans="1:9">
      <c r="A85" t="str">
        <f>A66</f>
        <v>Tier 1 Analysis</v>
      </c>
      <c r="D85">
        <f>D66</f>
        <v>9.5</v>
      </c>
    </row>
    <row r="86" spans="1:9">
      <c r="A86" t="str">
        <f>A16</f>
        <v>Tier 2 Analysis</v>
      </c>
      <c r="D86">
        <f>D16</f>
        <v>9.1666666666666661</v>
      </c>
    </row>
    <row r="87" spans="1:9">
      <c r="A87" t="str">
        <f>A75</f>
        <v>Analysis of Process Hazards</v>
      </c>
      <c r="D87">
        <f>D75</f>
        <v>8.8333333333333339</v>
      </c>
    </row>
    <row r="88" spans="1:9">
      <c r="A88" t="str">
        <f>A74</f>
        <v>Conclusions &amp; Recommendations</v>
      </c>
      <c r="D88">
        <f>D74</f>
        <v>9.3333333333333339</v>
      </c>
    </row>
    <row r="90" spans="1:9" ht="93" customHeight="1">
      <c r="A90" s="9" t="s">
        <v>108</v>
      </c>
      <c r="B90" s="10"/>
      <c r="C90" s="10"/>
      <c r="D90" s="10"/>
      <c r="E90" s="10"/>
      <c r="F90" s="10"/>
      <c r="G90" s="10"/>
      <c r="H90" s="10"/>
      <c r="I90" s="10"/>
    </row>
    <row r="92" spans="1:9">
      <c r="A92" t="str">
        <f>A11</f>
        <v>Use of Modern Engineering Tools</v>
      </c>
      <c r="D92">
        <f>D11</f>
        <v>10</v>
      </c>
    </row>
    <row r="95" spans="1:9" ht="99" customHeight="1">
      <c r="A95" s="9" t="s">
        <v>109</v>
      </c>
      <c r="B95" s="10"/>
      <c r="C95" s="10"/>
      <c r="D95" s="10"/>
      <c r="E95" s="10"/>
      <c r="F95" s="10"/>
      <c r="G95" s="10"/>
      <c r="H95" s="10"/>
      <c r="I95" s="10"/>
    </row>
    <row r="97" spans="1:9">
      <c r="A97" t="str">
        <f>A85</f>
        <v>Tier 1 Analysis</v>
      </c>
      <c r="D97">
        <f>D85</f>
        <v>9.5</v>
      </c>
    </row>
    <row r="98" spans="1:9">
      <c r="A98" t="str">
        <f>A86</f>
        <v>Tier 2 Analysis</v>
      </c>
      <c r="D98">
        <f>D86</f>
        <v>9.1666666666666661</v>
      </c>
    </row>
    <row r="99" spans="1:9">
      <c r="A99" t="str">
        <f>A17</f>
        <v>Analysis of Process Hazards</v>
      </c>
      <c r="D99">
        <f>D17</f>
        <v>8.8333333333333339</v>
      </c>
    </row>
    <row r="100" spans="1:9">
      <c r="A100" t="str">
        <f>A88</f>
        <v>Conclusions &amp; Recommendations</v>
      </c>
      <c r="D100">
        <f>D88</f>
        <v>9.3333333333333339</v>
      </c>
    </row>
    <row r="103" spans="1:9" ht="102.75" customHeight="1">
      <c r="A103" s="9" t="s">
        <v>110</v>
      </c>
      <c r="B103" s="10"/>
      <c r="C103" s="10"/>
      <c r="D103" s="10"/>
      <c r="E103" s="10"/>
      <c r="F103" s="10"/>
      <c r="G103" s="10"/>
      <c r="H103" s="10"/>
      <c r="I103" s="10"/>
    </row>
    <row r="104" spans="1:9">
      <c r="A104" t="str">
        <f>RawData!H14</f>
        <v>Overall Economic Analysis</v>
      </c>
      <c r="D104">
        <f>D14</f>
        <v>8.6666666666666661</v>
      </c>
    </row>
    <row r="105" spans="1:9">
      <c r="A105" t="str">
        <f>RawData!H17</f>
        <v>Tier 1 Analysis</v>
      </c>
      <c r="D105">
        <f>D97</f>
        <v>9.5</v>
      </c>
    </row>
    <row r="106" spans="1:9">
      <c r="A106" t="str">
        <f>RawData!H18</f>
        <v>Tier 2 Analysis</v>
      </c>
      <c r="D106">
        <f>D98</f>
        <v>9.1666666666666661</v>
      </c>
    </row>
    <row r="107" spans="1:9">
      <c r="A107" t="str">
        <f>RawData!H19</f>
        <v>Analysis of Process Hazards</v>
      </c>
      <c r="D107">
        <f>D99</f>
        <v>8.8333333333333339</v>
      </c>
    </row>
    <row r="108" spans="1:9">
      <c r="A108" t="str">
        <f>RawData!G20</f>
        <v>Conclusions and Recommendations</v>
      </c>
      <c r="D108">
        <f>D100</f>
        <v>9.3333333333333339</v>
      </c>
    </row>
    <row r="110" spans="1:9" ht="96.75" customHeight="1">
      <c r="A110" s="9" t="s">
        <v>111</v>
      </c>
      <c r="B110" s="10"/>
      <c r="C110" s="10"/>
      <c r="D110" s="10"/>
      <c r="E110" s="10"/>
      <c r="F110" s="10"/>
      <c r="G110" s="10"/>
      <c r="H110" s="10"/>
      <c r="I110" s="10"/>
    </row>
    <row r="111" spans="1:9" ht="15.75">
      <c r="A111" s="3"/>
    </row>
    <row r="112" spans="1:9">
      <c r="A112" t="str">
        <f>RawData!H24</f>
        <v xml:space="preserve">Executive Summary </v>
      </c>
      <c r="D112">
        <f>RawData!G24</f>
        <v>8.8333333333333339</v>
      </c>
    </row>
    <row r="113" spans="1:9">
      <c r="A113" t="str">
        <f>RawData!H25</f>
        <v>Report Organization</v>
      </c>
      <c r="D113">
        <f>RawData!G25</f>
        <v>9.3333333333333339</v>
      </c>
    </row>
    <row r="114" spans="1:9">
      <c r="A114" t="str">
        <f>RawData!H26</f>
        <v>Clarity and level of detail</v>
      </c>
      <c r="D114">
        <f>RawData!G26</f>
        <v>9.1666666666666661</v>
      </c>
    </row>
    <row r="115" spans="1:9">
      <c r="A115" t="str">
        <f>RawData!H27</f>
        <v>Illustrations, Figures, Tables</v>
      </c>
      <c r="D115">
        <f>RawData!G27</f>
        <v>9</v>
      </c>
    </row>
    <row r="117" spans="1:9" ht="54" customHeight="1">
      <c r="A117" s="9" t="s">
        <v>112</v>
      </c>
      <c r="B117" s="10"/>
      <c r="C117" s="10"/>
      <c r="D117" s="10"/>
      <c r="E117" s="10"/>
      <c r="F117" s="10"/>
      <c r="G117" s="10"/>
      <c r="H117" s="10"/>
      <c r="I117" s="10"/>
    </row>
    <row r="119" spans="1:9">
      <c r="A119" t="str">
        <f>RawData!H31</f>
        <v>Introduction</v>
      </c>
      <c r="D119">
        <f>RawData!G31</f>
        <v>9.8333333333333339</v>
      </c>
    </row>
    <row r="120" spans="1:9">
      <c r="A120" t="str">
        <f>RawData!H32</f>
        <v>Clarity and Organization</v>
      </c>
      <c r="D120">
        <f>RawData!G32</f>
        <v>9</v>
      </c>
    </row>
    <row r="121" spans="1:9">
      <c r="A121" t="str">
        <f>RawData!H33</f>
        <v>Level of Detail</v>
      </c>
      <c r="D121">
        <f>RawData!G33</f>
        <v>9</v>
      </c>
    </row>
    <row r="122" spans="1:9">
      <c r="A122" t="str">
        <f>RawData!H34</f>
        <v>Visual Aids</v>
      </c>
      <c r="D122">
        <f>RawData!G34</f>
        <v>9.3333333333333339</v>
      </c>
    </row>
  </sheetData>
  <mergeCells count="15">
    <mergeCell ref="A90:I90"/>
    <mergeCell ref="A117:I117"/>
    <mergeCell ref="A95:I95"/>
    <mergeCell ref="A103:I103"/>
    <mergeCell ref="A110:I110"/>
    <mergeCell ref="A4:I4"/>
    <mergeCell ref="A20:I20"/>
    <mergeCell ref="A25:I25"/>
    <mergeCell ref="A71:I71"/>
    <mergeCell ref="A79:I79"/>
    <mergeCell ref="A59:I59"/>
    <mergeCell ref="A33:I33"/>
    <mergeCell ref="A44:I44"/>
    <mergeCell ref="A50:I50"/>
    <mergeCell ref="A55:I55"/>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RawData</vt:lpstr>
      <vt:lpstr>Outcomes</vt:lpstr>
      <vt:lpstr>Sheet3</vt:lpstr>
    </vt:vector>
  </TitlesOfParts>
  <Company>Rowan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Information Resources</cp:lastModifiedBy>
  <cp:lastPrinted>2010-05-24T13:47:35Z</cp:lastPrinted>
  <dcterms:created xsi:type="dcterms:W3CDTF">2008-04-10T12:34:01Z</dcterms:created>
  <dcterms:modified xsi:type="dcterms:W3CDTF">2011-03-08T14:48:58Z</dcterms:modified>
</cp:coreProperties>
</file>