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4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<sst xmlns="http://schemas.openxmlformats.org/spreadsheetml/2006/main" count="17" uniqueCount="17">
  <si>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Diameter</t>
  </si>
  <si>
    <t>Number i</t>
  </si>
  <si>
    <t>(i-0.5)/16</t>
  </si>
  <si>
    <t>Z value</t>
  </si>
  <si>
    <t>NORMAL PROBABILITY PLOT</t>
  </si>
  <si>
    <t>a =</t>
  </si>
  <si>
    <t>b =</t>
  </si>
  <si>
    <t>μ =</t>
  </si>
  <si>
    <t>σ =</t>
  </si>
  <si>
    <t>Normal Distribution Parameters</t>
  </si>
  <si>
    <t>sum</t>
  </si>
  <si>
    <t>sumsq</t>
  </si>
  <si>
    <t>sumprod</t>
  </si>
  <si>
    <t># Data</t>
  </si>
  <si>
    <t>x</t>
  </si>
  <si>
    <t>y</t>
  </si>
  <si>
    <t>y = ax + 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</si>
</sst>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0">
    <font>
      <sz val="10"/>
      <name val="Arial"/>
      <family val="0"/>
    </font>
    <font>
      <sz val="8"/>
      <name val="Arial"/>
      <family val="0"/>
    </font>
    <font>
      <vertAlign val="superscript"/>
      <sz val="11.5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Sheet1!$B$6:$B$21</c:f>
              <c:numCache/>
            </c:numRef>
          </c:xVal>
          <c:yVal>
            <c:numRef>
              <c:f>Sheet1!$D$6:$D$21</c:f>
              <c:numCache/>
            </c:numRef>
          </c:yVal>
          <c:smooth val="0"/>
        </c:ser>
        <c:axId val="44118444"/>
        <c:axId val="61521677"/>
      </c:scatterChart>
      <c:valAx>
        <c:axId val="44118444"/>
        <c:scaling>
          <c:orientation val="minMax"/>
          <c:max val="22.5"/>
          <c:min val="2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21677"/>
        <c:crosses val="autoZero"/>
        <c:crossBetween val="midCat"/>
        <c:dispUnits/>
      </c:valAx>
      <c:valAx>
        <c:axId val="6152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Standard Z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18444"/>
        <c:crosses val="autoZero"/>
        <c:crossBetween val="midCat"/>
        <c:dispUnits/>
      </c:valAx>
      <c:spPr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123825</xdr:rowOff>
    </xdr:from>
    <xdr:to>
      <xdr:col>16</xdr:col>
      <xdr:colOff>257175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3181350" y="123825"/>
        <a:ext cx="68294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D39" sqref="D39"/>
    </sheetView>
  </sheetViews>
  <sheetFormatPr defaultColWidth="9.140625" defaultRowHeight="12.75"/>
  <sheetData>
    <row r="1" ht="15.75">
      <c r="A1" s="4" t="s">
        <v>4</v>
      </c>
    </row>
    <row r="3" spans="1:2" ht="12.75">
      <c r="A3" s="3" t="s">
        <v>13</v>
      </c>
      <c r="B3">
        <v>16</v>
      </c>
    </row>
    <row r="4" spans="2:4" ht="12.75">
      <c r="B4" s="5" t="s">
        <v>14</v>
      </c>
      <c r="D4" s="5" t="s">
        <v>15</v>
      </c>
    </row>
    <row r="5" spans="1:4" ht="12.75">
      <c r="A5" s="3" t="s">
        <v>1</v>
      </c>
      <c r="B5" s="3" t="s">
        <v>0</v>
      </c>
      <c r="C5" s="3" t="s">
        <v>2</v>
      </c>
      <c r="D5" s="3" t="s">
        <v>3</v>
      </c>
    </row>
    <row r="6" spans="1:4" ht="12.75">
      <c r="A6">
        <v>1</v>
      </c>
      <c r="B6" s="1">
        <v>21.48</v>
      </c>
      <c r="C6">
        <f>(A6-0.5)/$A$21</f>
        <v>0.03125</v>
      </c>
      <c r="D6">
        <f>NORMSINV(C6)</f>
        <v>-1.8627318674216538</v>
      </c>
    </row>
    <row r="7" spans="1:4" ht="12.75">
      <c r="A7">
        <v>2</v>
      </c>
      <c r="B7" s="1">
        <v>21.71</v>
      </c>
      <c r="C7">
        <f aca="true" t="shared" si="0" ref="C7:C21">(A7-0.5)/$A$21</f>
        <v>0.09375</v>
      </c>
      <c r="D7">
        <f aca="true" t="shared" si="1" ref="D7:D21">NORMSINV(C7)</f>
        <v>-1.3180108973035378</v>
      </c>
    </row>
    <row r="8" spans="1:4" ht="12.75">
      <c r="A8">
        <v>3</v>
      </c>
      <c r="B8" s="1">
        <v>21.74</v>
      </c>
      <c r="C8">
        <f t="shared" si="0"/>
        <v>0.15625</v>
      </c>
      <c r="D8">
        <f t="shared" si="1"/>
        <v>-1.0099901692495825</v>
      </c>
    </row>
    <row r="9" spans="1:4" ht="12.75">
      <c r="A9">
        <v>4</v>
      </c>
      <c r="B9" s="1">
        <v>21.76</v>
      </c>
      <c r="C9">
        <f t="shared" si="0"/>
        <v>0.21875</v>
      </c>
      <c r="D9">
        <f t="shared" si="1"/>
        <v>-0.7764217611479278</v>
      </c>
    </row>
    <row r="10" spans="1:4" ht="12.75">
      <c r="A10">
        <v>5</v>
      </c>
      <c r="B10" s="1">
        <v>21.8</v>
      </c>
      <c r="C10">
        <f t="shared" si="0"/>
        <v>0.28125</v>
      </c>
      <c r="D10">
        <f t="shared" si="1"/>
        <v>-0.5791321622555563</v>
      </c>
    </row>
    <row r="11" spans="1:4" ht="12.75">
      <c r="A11">
        <v>6</v>
      </c>
      <c r="B11" s="1">
        <v>21.94</v>
      </c>
      <c r="C11">
        <f t="shared" si="0"/>
        <v>0.34375</v>
      </c>
      <c r="D11">
        <f t="shared" si="1"/>
        <v>-0.4022500653217256</v>
      </c>
    </row>
    <row r="12" spans="1:4" ht="12.75">
      <c r="A12">
        <v>7</v>
      </c>
      <c r="B12" s="1">
        <v>21.96</v>
      </c>
      <c r="C12">
        <f t="shared" si="0"/>
        <v>0.40625</v>
      </c>
      <c r="D12">
        <f t="shared" si="1"/>
        <v>-0.23720210932878788</v>
      </c>
    </row>
    <row r="13" spans="1:4" ht="12.75">
      <c r="A13">
        <v>8</v>
      </c>
      <c r="B13" s="2">
        <v>21.97</v>
      </c>
      <c r="C13">
        <f t="shared" si="0"/>
        <v>0.46875</v>
      </c>
      <c r="D13">
        <f t="shared" si="1"/>
        <v>-0.07841241273311236</v>
      </c>
    </row>
    <row r="14" spans="1:4" ht="12.75">
      <c r="A14">
        <v>9</v>
      </c>
      <c r="B14" s="2">
        <v>21.97</v>
      </c>
      <c r="C14">
        <f t="shared" si="0"/>
        <v>0.53125</v>
      </c>
      <c r="D14">
        <f t="shared" si="1"/>
        <v>0.07841241273311206</v>
      </c>
    </row>
    <row r="15" spans="1:4" ht="12.75">
      <c r="A15">
        <v>10</v>
      </c>
      <c r="B15" s="1">
        <v>22.01</v>
      </c>
      <c r="C15">
        <f t="shared" si="0"/>
        <v>0.59375</v>
      </c>
      <c r="D15">
        <f t="shared" si="1"/>
        <v>0.2372021093287876</v>
      </c>
    </row>
    <row r="16" spans="1:4" ht="12.75">
      <c r="A16">
        <v>11</v>
      </c>
      <c r="B16" s="1">
        <v>22.07</v>
      </c>
      <c r="C16">
        <f t="shared" si="0"/>
        <v>0.65625</v>
      </c>
      <c r="D16">
        <f t="shared" si="1"/>
        <v>0.40225006532172525</v>
      </c>
    </row>
    <row r="17" spans="1:4" ht="12.75">
      <c r="A17">
        <v>12</v>
      </c>
      <c r="B17" s="2">
        <v>22.13</v>
      </c>
      <c r="C17">
        <f t="shared" si="0"/>
        <v>0.71875</v>
      </c>
      <c r="D17">
        <f t="shared" si="1"/>
        <v>0.5791321622555559</v>
      </c>
    </row>
    <row r="18" spans="1:4" ht="12.75">
      <c r="A18">
        <v>13</v>
      </c>
      <c r="B18" s="1">
        <v>22.16</v>
      </c>
      <c r="C18">
        <f t="shared" si="0"/>
        <v>0.78125</v>
      </c>
      <c r="D18">
        <f t="shared" si="1"/>
        <v>0.7764217611479274</v>
      </c>
    </row>
    <row r="19" spans="1:4" ht="12.75">
      <c r="A19">
        <v>14</v>
      </c>
      <c r="B19" s="1">
        <v>22.16</v>
      </c>
      <c r="C19">
        <f t="shared" si="0"/>
        <v>0.84375</v>
      </c>
      <c r="D19">
        <f t="shared" si="1"/>
        <v>1.009990169249582</v>
      </c>
    </row>
    <row r="20" spans="1:4" ht="12.75">
      <c r="A20">
        <v>15</v>
      </c>
      <c r="B20" s="1">
        <v>22.26</v>
      </c>
      <c r="C20">
        <f t="shared" si="0"/>
        <v>0.90625</v>
      </c>
      <c r="D20">
        <f t="shared" si="1"/>
        <v>1.318010897303537</v>
      </c>
    </row>
    <row r="21" spans="1:4" ht="12.75">
      <c r="A21">
        <v>16</v>
      </c>
      <c r="B21" s="2">
        <v>22.39</v>
      </c>
      <c r="C21">
        <f t="shared" si="0"/>
        <v>0.96875</v>
      </c>
      <c r="D21">
        <f t="shared" si="1"/>
        <v>1.8627318674216515</v>
      </c>
    </row>
    <row r="27" spans="1:4" ht="12.75">
      <c r="A27" s="3" t="s">
        <v>10</v>
      </c>
      <c r="B27" s="7">
        <f>SUM(B6:B21)</f>
        <v>351.51000000000005</v>
      </c>
      <c r="D27" s="7">
        <f>SUM(D6:D21)</f>
        <v>-4.884981308350689E-15</v>
      </c>
    </row>
    <row r="28" spans="1:2" ht="12.75">
      <c r="A28" s="3" t="s">
        <v>11</v>
      </c>
      <c r="B28">
        <f>SUMSQ(B6:B21)</f>
        <v>7723.259499999999</v>
      </c>
    </row>
    <row r="29" spans="1:2" ht="12.75">
      <c r="A29" s="3" t="s">
        <v>12</v>
      </c>
      <c r="B29">
        <f>SUMPRODUCT(B6:B21,D6:D21)</f>
        <v>3.4100227959171363</v>
      </c>
    </row>
    <row r="30" ht="12.75">
      <c r="B30" s="5" t="s">
        <v>16</v>
      </c>
    </row>
    <row r="31" spans="2:3" ht="12.75">
      <c r="B31" s="3" t="s">
        <v>5</v>
      </c>
      <c r="C31" s="6">
        <f>(B29-B27*D27/B3)/(B28-B27^2/B3)</f>
        <v>4.2387188165591905</v>
      </c>
    </row>
    <row r="32" spans="2:3" ht="12.75">
      <c r="B32" s="3" t="s">
        <v>6</v>
      </c>
      <c r="C32" s="6">
        <f>(D27-C31*B27)/B3</f>
        <v>-93.12200320054508</v>
      </c>
    </row>
    <row r="33" ht="12.75">
      <c r="B33" s="3" t="s">
        <v>9</v>
      </c>
    </row>
    <row r="34" spans="2:3" ht="12.75">
      <c r="B34" s="3" t="s">
        <v>7</v>
      </c>
      <c r="C34" s="6">
        <f>-C32/C31</f>
        <v>21.969375000000003</v>
      </c>
    </row>
    <row r="35" spans="2:3" ht="12.75">
      <c r="B35" s="3" t="s">
        <v>8</v>
      </c>
      <c r="C35" s="6">
        <f>1/C31</f>
        <v>0.23592034368813286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Rowan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T.R.Chandrupatla</cp:lastModifiedBy>
  <dcterms:created xsi:type="dcterms:W3CDTF">2006-07-10T22:03:45Z</dcterms:created>
  <dcterms:modified xsi:type="dcterms:W3CDTF">2008-04-28T15:27:16Z</dcterms:modified>
  <cp:category/>
  <cp:version/>
  <cp:contentType/>
  <cp:contentStatus/>
</cp:coreProperties>
</file>